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VADASI\Desktop\"/>
    </mc:Choice>
  </mc:AlternateContent>
  <xr:revisionPtr revIDLastSave="0" documentId="8_{F95E59D0-E6F7-4EC0-9C3C-7E3E618F2D07}" xr6:coauthVersionLast="47" xr6:coauthVersionMax="47" xr10:uidLastSave="{00000000-0000-0000-0000-000000000000}"/>
  <bookViews>
    <workbookView xWindow="-98" yWindow="-98" windowWidth="19396" windowHeight="11596" activeTab="1" xr2:uid="{00000000-000D-0000-FFFF-FFFF00000000}"/>
  </bookViews>
  <sheets>
    <sheet name="Hõigény" sheetId="1" r:id="rId1"/>
    <sheet name="Gyorsszámítás" sheetId="2" r:id="rId2"/>
  </sheets>
  <calcPr calcId="191029"/>
  <customWorkbookViews>
    <customWorkbookView name="Buschhoff - Persönliche Ansicht" guid="{D373187F-E1DA-4B8E-B5F3-379630F425A4}" mergeInterval="0" personalView="1" maximized="1" windowWidth="1020" windowHeight="59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2" l="1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F19" i="2"/>
  <c r="J19" i="2" s="1"/>
  <c r="M40" i="2"/>
  <c r="F20" i="2"/>
  <c r="J20" i="2"/>
  <c r="L20" i="2" s="1"/>
  <c r="F21" i="2"/>
  <c r="F22" i="2"/>
  <c r="J22" i="2" s="1"/>
  <c r="L22" i="2" s="1"/>
  <c r="F23" i="2"/>
  <c r="F24" i="2"/>
  <c r="F25" i="2"/>
  <c r="F26" i="2"/>
  <c r="F27" i="2"/>
  <c r="J27" i="2" s="1"/>
  <c r="L27" i="2" s="1"/>
  <c r="F28" i="2"/>
  <c r="J28" i="2" s="1"/>
  <c r="L28" i="2" s="1"/>
  <c r="F29" i="2"/>
  <c r="J29" i="2" s="1"/>
  <c r="L29" i="2" s="1"/>
  <c r="F30" i="2"/>
  <c r="F31" i="2"/>
  <c r="J31" i="2" s="1"/>
  <c r="L31" i="2" s="1"/>
  <c r="F32" i="2"/>
  <c r="F33" i="2"/>
  <c r="F34" i="2"/>
  <c r="F35" i="2"/>
  <c r="F36" i="2"/>
  <c r="J36" i="2" s="1"/>
  <c r="L36" i="2" s="1"/>
  <c r="F37" i="2"/>
  <c r="J37" i="2" s="1"/>
  <c r="L37" i="2" s="1"/>
  <c r="F38" i="2"/>
  <c r="J38" i="2"/>
  <c r="L38" i="2" s="1"/>
  <c r="J35" i="2"/>
  <c r="L35" i="2" s="1"/>
  <c r="J34" i="2"/>
  <c r="L34" i="2" s="1"/>
  <c r="J33" i="2"/>
  <c r="L33" i="2" s="1"/>
  <c r="J32" i="2"/>
  <c r="L32" i="2"/>
  <c r="J30" i="2"/>
  <c r="L30" i="2" s="1"/>
  <c r="J26" i="2"/>
  <c r="L26" i="2" s="1"/>
  <c r="J25" i="2"/>
  <c r="L25" i="2" s="1"/>
  <c r="J24" i="2"/>
  <c r="L24" i="2"/>
  <c r="J21" i="2"/>
  <c r="L21" i="2" s="1"/>
  <c r="J23" i="2"/>
  <c r="L23" i="2" s="1"/>
  <c r="F26" i="1"/>
  <c r="D28" i="1"/>
  <c r="E30" i="1" s="1"/>
  <c r="O39" i="2" l="1"/>
  <c r="I42" i="2" s="1"/>
  <c r="I44" i="2" s="1"/>
  <c r="I46" i="2" s="1"/>
  <c r="I48" i="2" s="1"/>
  <c r="L45" i="2" s="1"/>
  <c r="J40" i="2"/>
  <c r="L19" i="2"/>
  <c r="L40" i="2" s="1"/>
  <c r="F40" i="2"/>
</calcChain>
</file>

<file path=xl/sharedStrings.xml><?xml version="1.0" encoding="utf-8"?>
<sst xmlns="http://schemas.openxmlformats.org/spreadsheetml/2006/main" count="167" uniqueCount="65">
  <si>
    <t>Watt/m³</t>
  </si>
  <si>
    <t>m³</t>
  </si>
  <si>
    <t>m²</t>
  </si>
  <si>
    <t xml:space="preserve">x </t>
  </si>
  <si>
    <t>Watt</t>
  </si>
  <si>
    <t xml:space="preserve"> (+/- 20%)*</t>
  </si>
  <si>
    <t xml:space="preserve"> =</t>
  </si>
  <si>
    <t>Total:</t>
  </si>
  <si>
    <t xml:space="preserve"> +/- 20 %</t>
  </si>
  <si>
    <t>Nr</t>
  </si>
  <si>
    <t>x</t>
  </si>
  <si>
    <t>=</t>
  </si>
  <si>
    <t xml:space="preserve">Faktor: </t>
  </si>
  <si>
    <t>h</t>
  </si>
  <si>
    <t>Helyiség légköbméter (m3) x Watt = Energiaigény 30C-os hõmérsékletkülönbséghez</t>
  </si>
  <si>
    <t>(pl..: Külsõ hõmérséklet - 10°C ,  +20°C belsõ hõmérséklet)</t>
  </si>
  <si>
    <t>Mélység x Magasság x Szélesség = Összes m3</t>
  </si>
  <si>
    <t>Kalkulációs táblázat</t>
  </si>
  <si>
    <t>Számolás:</t>
  </si>
  <si>
    <t>Energiaigény:</t>
  </si>
  <si>
    <t>Épület/hõszigetelés:</t>
  </si>
  <si>
    <t>Új épület</t>
  </si>
  <si>
    <t>Régi épület</t>
  </si>
  <si>
    <t>Téli kert</t>
  </si>
  <si>
    <t>HUF</t>
  </si>
  <si>
    <t>Nap</t>
  </si>
  <si>
    <t>Új ház</t>
  </si>
  <si>
    <t>Régi ház</t>
  </si>
  <si>
    <t>Raktár</t>
  </si>
  <si>
    <t>Üvegház</t>
  </si>
  <si>
    <t>Terasz</t>
  </si>
  <si>
    <t>Helyiség</t>
  </si>
  <si>
    <t>Széles</t>
  </si>
  <si>
    <t>Mély</t>
  </si>
  <si>
    <t>Magas</t>
  </si>
  <si>
    <t>darab</t>
  </si>
  <si>
    <t>Áramköltség (kW)</t>
  </si>
  <si>
    <t>Áramköltség (KW/h)</t>
  </si>
  <si>
    <t>Fûtési idõ igény /nap</t>
  </si>
  <si>
    <t>Fûtési költség /nap</t>
  </si>
  <si>
    <t>Fûtési szezon /év</t>
  </si>
  <si>
    <t>Áramköltség / év</t>
  </si>
  <si>
    <t>teljesítmény leadás (W)</t>
  </si>
  <si>
    <t xml:space="preserve"> +/- 20 %, szigeteléstõl függõen</t>
  </si>
  <si>
    <t>Számítási példa</t>
  </si>
  <si>
    <t>Szélesség</t>
  </si>
  <si>
    <t>Hosszúság</t>
  </si>
  <si>
    <t>Magasság</t>
  </si>
  <si>
    <t>Alapterület</t>
  </si>
  <si>
    <t xml:space="preserve">IHT leadott energia </t>
  </si>
  <si>
    <t>Felvett energiaigény</t>
  </si>
  <si>
    <t>HUF/hó</t>
  </si>
  <si>
    <t>db</t>
  </si>
  <si>
    <t>Gyorsszámítás</t>
  </si>
  <si>
    <t>Típusok</t>
  </si>
  <si>
    <t>panel darabszám</t>
  </si>
  <si>
    <t>kiválasztott teljesítmény</t>
  </si>
  <si>
    <t>Csak a zöld mezőket kell kitölteni</t>
  </si>
  <si>
    <t>Összes beépített</t>
  </si>
  <si>
    <t>Szükséges energia</t>
  </si>
  <si>
    <t>Panel típus</t>
  </si>
  <si>
    <t>ITPPI 200</t>
  </si>
  <si>
    <t>ITPP 300</t>
  </si>
  <si>
    <t>ITPP 350</t>
  </si>
  <si>
    <t>ITPP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</si>
</sst>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name val="Arial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9"/>
      <name val="Arial"/>
      <family val="2"/>
    </font>
    <font>
      <b/>
      <u val="doubleAccounting"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</font>
    <font>
      <b/>
      <sz val="20"/>
      <color indexed="10"/>
      <name val="Arial"/>
      <family val="2"/>
    </font>
    <font>
      <sz val="11"/>
      <color indexed="9"/>
      <name val="Arial"/>
      <family val="2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4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4" borderId="0" xfId="0" applyFont="1" applyFill="1"/>
    <xf numFmtId="0" fontId="0" fillId="0" borderId="1" xfId="0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5" fillId="4" borderId="4" xfId="0" applyFont="1" applyFill="1" applyBorder="1"/>
    <xf numFmtId="0" fontId="2" fillId="4" borderId="5" xfId="0" applyFont="1" applyFill="1" applyBorder="1"/>
    <xf numFmtId="0" fontId="0" fillId="5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5" fillId="3" borderId="0" xfId="0" applyFont="1" applyFill="1"/>
    <xf numFmtId="164" fontId="2" fillId="3" borderId="0" xfId="0" applyNumberFormat="1" applyFont="1" applyFill="1"/>
    <xf numFmtId="0" fontId="5" fillId="3" borderId="0" xfId="0" applyFont="1" applyFill="1" applyBorder="1"/>
    <xf numFmtId="0" fontId="2" fillId="3" borderId="0" xfId="0" applyFont="1" applyFill="1" applyBorder="1"/>
    <xf numFmtId="0" fontId="5" fillId="3" borderId="6" xfId="0" applyFont="1" applyFill="1" applyBorder="1"/>
    <xf numFmtId="0" fontId="2" fillId="3" borderId="6" xfId="0" applyFont="1" applyFill="1" applyBorder="1"/>
    <xf numFmtId="2" fontId="2" fillId="3" borderId="6" xfId="0" applyNumberFormat="1" applyFont="1" applyFill="1" applyBorder="1"/>
    <xf numFmtId="0" fontId="2" fillId="4" borderId="1" xfId="0" applyFont="1" applyFill="1" applyBorder="1"/>
    <xf numFmtId="0" fontId="0" fillId="4" borderId="0" xfId="0" applyFill="1"/>
    <xf numFmtId="0" fontId="0" fillId="4" borderId="0" xfId="0" applyFill="1" applyAlignment="1">
      <alignment horizontal="right"/>
    </xf>
    <xf numFmtId="0" fontId="2" fillId="3" borderId="7" xfId="0" applyFont="1" applyFill="1" applyBorder="1"/>
    <xf numFmtId="0" fontId="0" fillId="3" borderId="7" xfId="0" applyFill="1" applyBorder="1"/>
    <xf numFmtId="0" fontId="5" fillId="5" borderId="7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9" fillId="0" borderId="5" xfId="0" applyFont="1" applyBorder="1"/>
    <xf numFmtId="0" fontId="9" fillId="2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6" borderId="5" xfId="0" applyFont="1" applyFill="1" applyBorder="1"/>
    <xf numFmtId="0" fontId="2" fillId="7" borderId="0" xfId="0" applyFont="1" applyFill="1" applyBorder="1"/>
    <xf numFmtId="1" fontId="2" fillId="7" borderId="0" xfId="0" applyNumberFormat="1" applyFont="1" applyFill="1"/>
    <xf numFmtId="0" fontId="2" fillId="7" borderId="0" xfId="0" applyFont="1" applyFill="1"/>
    <xf numFmtId="0" fontId="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8" borderId="7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11</xdr:row>
      <xdr:rowOff>219075</xdr:rowOff>
    </xdr:from>
    <xdr:to>
      <xdr:col>12</xdr:col>
      <xdr:colOff>180975</xdr:colOff>
      <xdr:row>18</xdr:row>
      <xdr:rowOff>76200</xdr:rowOff>
    </xdr:to>
    <xdr:sp macro="" textlink="">
      <xdr:nvSpPr>
        <xdr:cNvPr id="1116" name="Line 1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>
          <a:spLocks noChangeShapeType="1"/>
        </xdr:cNvSpPr>
      </xdr:nvSpPr>
      <xdr:spPr bwMode="auto">
        <a:xfrm flipH="1">
          <a:off x="6438900" y="2686050"/>
          <a:ext cx="0" cy="1304925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533400</xdr:colOff>
      <xdr:row>18</xdr:row>
      <xdr:rowOff>38100</xdr:rowOff>
    </xdr:from>
    <xdr:to>
      <xdr:col>22</xdr:col>
      <xdr:colOff>533400</xdr:colOff>
      <xdr:row>24</xdr:row>
      <xdr:rowOff>85725</xdr:rowOff>
    </xdr:to>
    <xdr:sp macro="" textlink="">
      <xdr:nvSpPr>
        <xdr:cNvPr id="1117" name="Line 2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>
          <a:spLocks noChangeShapeType="1"/>
        </xdr:cNvSpPr>
      </xdr:nvSpPr>
      <xdr:spPr bwMode="auto">
        <a:xfrm flipH="1">
          <a:off x="14420850" y="3952875"/>
          <a:ext cx="0" cy="1304925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457200</xdr:colOff>
      <xdr:row>11</xdr:row>
      <xdr:rowOff>238125</xdr:rowOff>
    </xdr:from>
    <xdr:to>
      <xdr:col>15</xdr:col>
      <xdr:colOff>371475</xdr:colOff>
      <xdr:row>18</xdr:row>
      <xdr:rowOff>57150</xdr:rowOff>
    </xdr:to>
    <xdr:sp macro="" textlink="">
      <xdr:nvSpPr>
        <xdr:cNvPr id="1118" name="Line 3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>
          <a:spLocks noChangeShapeType="1"/>
        </xdr:cNvSpPr>
      </xdr:nvSpPr>
      <xdr:spPr bwMode="auto">
        <a:xfrm flipH="1">
          <a:off x="7105650" y="2705100"/>
          <a:ext cx="1285875" cy="1266825"/>
        </a:xfrm>
        <a:prstGeom prst="line">
          <a:avLst/>
        </a:prstGeom>
        <a:noFill/>
        <a:ln w="22225">
          <a:solidFill>
            <a:srgbClr val="FF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504825</xdr:colOff>
      <xdr:row>9</xdr:row>
      <xdr:rowOff>180975</xdr:rowOff>
    </xdr:from>
    <xdr:to>
      <xdr:col>15</xdr:col>
      <xdr:colOff>28575</xdr:colOff>
      <xdr:row>11</xdr:row>
      <xdr:rowOff>28575</xdr:rowOff>
    </xdr:to>
    <xdr:sp macro="" textlink="">
      <xdr:nvSpPr>
        <xdr:cNvPr id="1119" name="Line 4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>
          <a:spLocks noChangeShapeType="1"/>
        </xdr:cNvSpPr>
      </xdr:nvSpPr>
      <xdr:spPr bwMode="auto">
        <a:xfrm>
          <a:off x="4762500" y="2114550"/>
          <a:ext cx="32861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733425</xdr:colOff>
      <xdr:row>10</xdr:row>
      <xdr:rowOff>133350</xdr:rowOff>
    </xdr:from>
    <xdr:to>
      <xdr:col>14</xdr:col>
      <xdr:colOff>342900</xdr:colOff>
      <xdr:row>11</xdr:row>
      <xdr:rowOff>104775</xdr:rowOff>
    </xdr:to>
    <xdr:sp macro="" textlink="">
      <xdr:nvSpPr>
        <xdr:cNvPr id="1120" name="Line 5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>
          <a:spLocks noChangeShapeType="1"/>
        </xdr:cNvSpPr>
      </xdr:nvSpPr>
      <xdr:spPr bwMode="auto">
        <a:xfrm>
          <a:off x="4991100" y="2333625"/>
          <a:ext cx="27051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542925</xdr:colOff>
      <xdr:row>8</xdr:row>
      <xdr:rowOff>152400</xdr:rowOff>
    </xdr:from>
    <xdr:to>
      <xdr:col>15</xdr:col>
      <xdr:colOff>152400</xdr:colOff>
      <xdr:row>11</xdr:row>
      <xdr:rowOff>0</xdr:rowOff>
    </xdr:to>
    <xdr:sp macro="" textlink="">
      <xdr:nvSpPr>
        <xdr:cNvPr id="1121" name="Line 6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>
          <a:spLocks noChangeShapeType="1"/>
        </xdr:cNvSpPr>
      </xdr:nvSpPr>
      <xdr:spPr bwMode="auto">
        <a:xfrm>
          <a:off x="4800600" y="1819275"/>
          <a:ext cx="33718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7</xdr:row>
      <xdr:rowOff>152400</xdr:rowOff>
    </xdr:from>
    <xdr:to>
      <xdr:col>15</xdr:col>
      <xdr:colOff>266700</xdr:colOff>
      <xdr:row>11</xdr:row>
      <xdr:rowOff>0</xdr:rowOff>
    </xdr:to>
    <xdr:sp macro="" textlink="">
      <xdr:nvSpPr>
        <xdr:cNvPr id="1122" name="Line 7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>
          <a:spLocks noChangeShapeType="1"/>
        </xdr:cNvSpPr>
      </xdr:nvSpPr>
      <xdr:spPr bwMode="auto">
        <a:xfrm>
          <a:off x="4791075" y="1552575"/>
          <a:ext cx="3495675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2"/>
  <sheetViews>
    <sheetView zoomScale="75" workbookViewId="0">
      <selection activeCell="H27" sqref="H27"/>
    </sheetView>
  </sheetViews>
  <sheetFormatPr defaultColWidth="11" defaultRowHeight="13.5" x14ac:dyDescent="0.35"/>
  <cols>
    <col min="1" max="1" width="6" customWidth="1"/>
    <col min="2" max="3" width="11" customWidth="1"/>
    <col min="4" max="4" width="8.75" customWidth="1"/>
    <col min="5" max="5" width="11" customWidth="1"/>
    <col min="6" max="6" width="9.5" customWidth="1"/>
  </cols>
  <sheetData>
    <row r="2" spans="1:8" ht="7.5" customHeight="1" x14ac:dyDescent="0.35"/>
    <row r="3" spans="1:8" ht="15" x14ac:dyDescent="0.4">
      <c r="A3" s="2"/>
      <c r="B3" s="14" t="s">
        <v>17</v>
      </c>
      <c r="C3" s="2"/>
      <c r="D3" s="2"/>
      <c r="E3" s="2"/>
      <c r="F3" s="2"/>
      <c r="G3" s="2"/>
    </row>
    <row r="4" spans="1:8" x14ac:dyDescent="0.35">
      <c r="A4" s="2"/>
      <c r="B4" s="2"/>
      <c r="C4" s="2"/>
      <c r="D4" s="2"/>
      <c r="E4" s="2"/>
      <c r="F4" s="2"/>
      <c r="G4" s="2"/>
    </row>
    <row r="5" spans="1:8" x14ac:dyDescent="0.35">
      <c r="A5" s="2"/>
      <c r="B5" s="10" t="s">
        <v>18</v>
      </c>
      <c r="C5" s="10"/>
      <c r="D5" s="10"/>
      <c r="E5" s="10"/>
      <c r="F5" s="10"/>
      <c r="G5" s="10"/>
      <c r="H5" s="1"/>
    </row>
    <row r="6" spans="1:8" x14ac:dyDescent="0.35">
      <c r="A6" s="2"/>
      <c r="B6" s="10" t="s">
        <v>16</v>
      </c>
      <c r="C6" s="10"/>
      <c r="D6" s="10"/>
      <c r="E6" s="10"/>
      <c r="F6" s="10"/>
      <c r="G6" s="10"/>
      <c r="H6" s="1"/>
    </row>
    <row r="7" spans="1:8" x14ac:dyDescent="0.35">
      <c r="A7" s="2"/>
      <c r="B7" s="10"/>
      <c r="C7" s="10"/>
      <c r="D7" s="10"/>
      <c r="E7" s="10"/>
      <c r="F7" s="10"/>
      <c r="G7" s="10"/>
      <c r="H7" s="1"/>
    </row>
    <row r="8" spans="1:8" x14ac:dyDescent="0.35">
      <c r="A8" s="2"/>
      <c r="B8" s="10" t="s">
        <v>19</v>
      </c>
      <c r="C8" s="10"/>
      <c r="D8" s="10"/>
      <c r="E8" s="10"/>
      <c r="F8" s="10"/>
      <c r="G8" s="10"/>
      <c r="H8" s="1"/>
    </row>
    <row r="9" spans="1:8" x14ac:dyDescent="0.35">
      <c r="A9" s="2"/>
      <c r="B9" s="10" t="s">
        <v>14</v>
      </c>
      <c r="C9" s="10"/>
      <c r="D9" s="10"/>
      <c r="E9" s="10"/>
      <c r="F9" s="10"/>
      <c r="G9" s="10"/>
      <c r="H9" s="1"/>
    </row>
    <row r="10" spans="1:8" x14ac:dyDescent="0.35">
      <c r="A10" s="2"/>
      <c r="B10" s="10" t="s">
        <v>15</v>
      </c>
      <c r="C10" s="10"/>
      <c r="D10" s="10"/>
      <c r="E10" s="10"/>
      <c r="F10" s="10"/>
      <c r="G10" s="10"/>
      <c r="H10" s="1"/>
    </row>
    <row r="11" spans="1:8" x14ac:dyDescent="0.35">
      <c r="A11" s="2"/>
      <c r="B11" s="2"/>
      <c r="C11" s="2"/>
      <c r="D11" s="2"/>
      <c r="E11" s="2"/>
      <c r="F11" s="2"/>
      <c r="G11" s="2"/>
    </row>
    <row r="12" spans="1:8" ht="13.9" thickBot="1" x14ac:dyDescent="0.4">
      <c r="A12" s="2"/>
      <c r="B12" s="5" t="s">
        <v>20</v>
      </c>
      <c r="C12" s="5"/>
      <c r="D12" s="5"/>
      <c r="E12" s="5"/>
      <c r="F12" s="5"/>
      <c r="G12" s="2"/>
    </row>
    <row r="13" spans="1:8" x14ac:dyDescent="0.35">
      <c r="A13" s="2"/>
      <c r="B13" s="4"/>
      <c r="C13" s="4"/>
      <c r="D13" s="4"/>
      <c r="E13" s="4"/>
      <c r="F13" s="4"/>
      <c r="G13" s="2"/>
    </row>
    <row r="14" spans="1:8" ht="21" customHeight="1" thickBot="1" x14ac:dyDescent="0.4">
      <c r="A14" s="2"/>
      <c r="B14" s="5" t="s">
        <v>21</v>
      </c>
      <c r="C14" s="5"/>
      <c r="D14" s="5"/>
      <c r="E14" s="5">
        <v>28</v>
      </c>
      <c r="F14" s="6" t="s">
        <v>0</v>
      </c>
      <c r="G14" s="2"/>
    </row>
    <row r="15" spans="1:8" ht="21" customHeight="1" thickBot="1" x14ac:dyDescent="0.4">
      <c r="A15" s="2"/>
      <c r="B15" s="5" t="s">
        <v>22</v>
      </c>
      <c r="C15" s="5"/>
      <c r="D15" s="5"/>
      <c r="E15" s="5">
        <v>30</v>
      </c>
      <c r="F15" s="6" t="s">
        <v>0</v>
      </c>
      <c r="G15" s="2"/>
    </row>
    <row r="16" spans="1:8" ht="21" customHeight="1" thickBot="1" x14ac:dyDescent="0.4">
      <c r="A16" s="2"/>
      <c r="B16" s="5" t="s">
        <v>23</v>
      </c>
      <c r="C16" s="5"/>
      <c r="D16" s="5"/>
      <c r="E16" s="5">
        <v>31</v>
      </c>
      <c r="F16" s="6" t="s">
        <v>0</v>
      </c>
      <c r="G16" s="2"/>
    </row>
    <row r="17" spans="1:7" ht="21" customHeight="1" thickBot="1" x14ac:dyDescent="0.4">
      <c r="A17" s="2"/>
      <c r="B17" s="5" t="s">
        <v>28</v>
      </c>
      <c r="C17" s="5"/>
      <c r="D17" s="5"/>
      <c r="E17" s="5">
        <v>25</v>
      </c>
      <c r="F17" s="6" t="s">
        <v>0</v>
      </c>
      <c r="G17" s="2"/>
    </row>
    <row r="18" spans="1:7" ht="21" customHeight="1" thickBot="1" x14ac:dyDescent="0.4">
      <c r="A18" s="2"/>
      <c r="B18" s="5" t="s">
        <v>29</v>
      </c>
      <c r="C18" s="5"/>
      <c r="D18" s="5"/>
      <c r="E18" s="5">
        <v>37</v>
      </c>
      <c r="F18" s="6" t="s">
        <v>0</v>
      </c>
      <c r="G18" s="2"/>
    </row>
    <row r="19" spans="1:7" ht="21" customHeight="1" thickBot="1" x14ac:dyDescent="0.4">
      <c r="A19" s="2"/>
      <c r="B19" s="5" t="s">
        <v>30</v>
      </c>
      <c r="C19" s="5"/>
      <c r="D19" s="5"/>
      <c r="E19" s="5">
        <v>50</v>
      </c>
      <c r="F19" s="6" t="s">
        <v>0</v>
      </c>
      <c r="G19" s="2"/>
    </row>
    <row r="20" spans="1:7" x14ac:dyDescent="0.35">
      <c r="A20" s="2"/>
      <c r="B20" s="10" t="s">
        <v>43</v>
      </c>
      <c r="C20" s="2"/>
      <c r="D20" s="2"/>
      <c r="E20" s="2"/>
      <c r="F20" s="2"/>
      <c r="G20" s="2"/>
    </row>
    <row r="21" spans="1:7" x14ac:dyDescent="0.35">
      <c r="A21" s="2"/>
      <c r="B21" s="2"/>
      <c r="C21" s="2"/>
      <c r="D21" s="2"/>
      <c r="E21" s="2"/>
      <c r="F21" s="2"/>
      <c r="G21" s="2"/>
    </row>
    <row r="22" spans="1:7" ht="8.4499999999999993" customHeight="1" x14ac:dyDescent="0.35">
      <c r="A22" s="2"/>
      <c r="B22" s="2"/>
      <c r="C22" s="2"/>
      <c r="D22" s="2"/>
      <c r="E22" s="2"/>
      <c r="F22" s="2"/>
      <c r="G22" s="2"/>
    </row>
    <row r="23" spans="1:7" x14ac:dyDescent="0.35">
      <c r="A23" s="2"/>
      <c r="B23" s="2" t="s">
        <v>44</v>
      </c>
      <c r="C23" s="2"/>
      <c r="D23" s="2"/>
      <c r="E23" s="2"/>
      <c r="F23" s="2"/>
      <c r="G23" s="2"/>
    </row>
    <row r="24" spans="1:7" ht="9" customHeight="1" x14ac:dyDescent="0.35">
      <c r="A24" s="2"/>
      <c r="B24" s="2"/>
      <c r="C24" s="2"/>
      <c r="D24" s="2"/>
      <c r="E24" s="2"/>
      <c r="F24" s="2"/>
      <c r="G24" s="2"/>
    </row>
    <row r="25" spans="1:7" ht="13.9" x14ac:dyDescent="0.4">
      <c r="A25" s="2"/>
      <c r="B25" s="38" t="s">
        <v>45</v>
      </c>
      <c r="C25" s="38"/>
      <c r="D25" s="18">
        <v>5</v>
      </c>
      <c r="E25" s="2"/>
      <c r="F25" s="2" t="s">
        <v>48</v>
      </c>
      <c r="G25" s="2"/>
    </row>
    <row r="26" spans="1:7" ht="14.25" thickBot="1" x14ac:dyDescent="0.45">
      <c r="A26" s="2"/>
      <c r="B26" s="38" t="s">
        <v>46</v>
      </c>
      <c r="C26" s="38"/>
      <c r="D26" s="18">
        <v>5</v>
      </c>
      <c r="E26" s="8"/>
      <c r="F26" s="11">
        <f>D25*D26</f>
        <v>25</v>
      </c>
      <c r="G26" s="12" t="s">
        <v>2</v>
      </c>
    </row>
    <row r="27" spans="1:7" ht="14.25" thickBot="1" x14ac:dyDescent="0.45">
      <c r="A27" s="2"/>
      <c r="B27" s="38" t="s">
        <v>47</v>
      </c>
      <c r="C27" s="38"/>
      <c r="D27" s="37">
        <v>2.7</v>
      </c>
      <c r="E27" s="2"/>
      <c r="F27" s="2"/>
      <c r="G27" s="2"/>
    </row>
    <row r="28" spans="1:7" ht="14.25" thickBot="1" x14ac:dyDescent="0.45">
      <c r="A28" s="2"/>
      <c r="B28" s="38"/>
      <c r="C28" s="39" t="s">
        <v>1</v>
      </c>
      <c r="D28" s="37">
        <f>(D25*D26*D27)</f>
        <v>67.5</v>
      </c>
      <c r="E28" s="7" t="s">
        <v>3</v>
      </c>
      <c r="F28" s="37">
        <v>28</v>
      </c>
      <c r="G28" s="2" t="s">
        <v>0</v>
      </c>
    </row>
    <row r="29" spans="1:7" x14ac:dyDescent="0.35">
      <c r="A29" s="2"/>
      <c r="B29" s="2"/>
      <c r="C29" s="2"/>
      <c r="D29" s="2"/>
      <c r="E29" s="2"/>
      <c r="F29" s="2"/>
      <c r="G29" s="2"/>
    </row>
    <row r="30" spans="1:7" x14ac:dyDescent="0.35">
      <c r="A30" s="2"/>
      <c r="B30" s="2" t="s">
        <v>49</v>
      </c>
      <c r="C30" s="2"/>
      <c r="D30" s="3" t="s">
        <v>6</v>
      </c>
      <c r="E30" s="27">
        <f>D28*F28</f>
        <v>1890</v>
      </c>
      <c r="F30" s="2" t="s">
        <v>4</v>
      </c>
      <c r="G30" s="10" t="s">
        <v>5</v>
      </c>
    </row>
    <row r="31" spans="1:7" x14ac:dyDescent="0.35">
      <c r="A31" s="2"/>
      <c r="B31" s="2"/>
      <c r="C31" s="2"/>
      <c r="D31" s="2"/>
      <c r="E31" s="2"/>
      <c r="F31" s="2"/>
      <c r="G31" s="2"/>
    </row>
    <row r="32" spans="1:7" x14ac:dyDescent="0.35">
      <c r="A32" s="9"/>
      <c r="B32" s="9"/>
      <c r="C32" s="9"/>
      <c r="D32" s="9"/>
      <c r="E32" s="9"/>
      <c r="F32" s="9"/>
      <c r="G32" s="9"/>
    </row>
  </sheetData>
  <customSheetViews>
    <customSheetView guid="{D373187F-E1DA-4B8E-B5F3-379630F425A4}" showPageBreaks="1" showRuler="0">
      <selection activeCell="J21" sqref="J21"/>
      <pageMargins left="0.75" right="0.75" top="1" bottom="1" header="0.4921259845" footer="0.4921259845"/>
      <pageSetup paperSize="9" orientation="portrait" r:id="rId1"/>
      <headerFooter alignWithMargins="0"/>
    </customSheetView>
  </customSheetViews>
  <phoneticPr fontId="0" type="noConversion"/>
  <pageMargins left="0.75" right="0.75" top="1" bottom="1" header="0.4921259845" footer="0.492125984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tabSelected="1" zoomScale="75" workbookViewId="0">
      <selection activeCell="Q25" sqref="Q25"/>
    </sheetView>
  </sheetViews>
  <sheetFormatPr defaultColWidth="11" defaultRowHeight="13.5" x14ac:dyDescent="0.35"/>
  <cols>
    <col min="1" max="1" width="3.625" customWidth="1"/>
    <col min="2" max="2" width="13.75" customWidth="1"/>
    <col min="3" max="3" width="8.625" customWidth="1"/>
    <col min="4" max="4" width="2.125" customWidth="1"/>
    <col min="5" max="5" width="8.625" customWidth="1"/>
    <col min="6" max="6" width="4.125" bestFit="1" customWidth="1"/>
    <col min="7" max="7" width="3.25" customWidth="1"/>
    <col min="8" max="8" width="2.125" customWidth="1"/>
    <col min="9" max="9" width="9.625" bestFit="1" customWidth="1"/>
    <col min="10" max="10" width="10.375" customWidth="1"/>
    <col min="11" max="11" width="5.375" bestFit="1" customWidth="1"/>
    <col min="12" max="12" width="10.5" customWidth="1"/>
    <col min="13" max="13" width="5.125" customWidth="1"/>
    <col min="14" max="14" width="9.25" customWidth="1"/>
    <col min="15" max="15" width="8.75" customWidth="1"/>
  </cols>
  <sheetData>
    <row r="1" spans="1:16" ht="13.9" x14ac:dyDescent="0.4">
      <c r="A1" s="15" t="s">
        <v>53</v>
      </c>
    </row>
    <row r="2" spans="1:16" ht="8.4499999999999993" customHeight="1" x14ac:dyDescent="0.35"/>
    <row r="3" spans="1:16" ht="25.15" x14ac:dyDescent="0.7">
      <c r="A3" s="2"/>
      <c r="B3" s="62" t="s">
        <v>54</v>
      </c>
      <c r="C3" s="2"/>
      <c r="D3" s="2"/>
      <c r="E3" s="2"/>
      <c r="F3" s="2"/>
      <c r="G3" s="2"/>
      <c r="K3" s="66" t="s">
        <v>57</v>
      </c>
    </row>
    <row r="4" spans="1:16" ht="9" customHeight="1" x14ac:dyDescent="0.35">
      <c r="A4" s="2"/>
      <c r="B4" s="2"/>
      <c r="C4" s="2"/>
      <c r="D4" s="2"/>
      <c r="E4" s="2"/>
      <c r="F4" s="2"/>
      <c r="G4" s="2"/>
    </row>
    <row r="5" spans="1:16" x14ac:dyDescent="0.35">
      <c r="A5" s="2"/>
      <c r="B5" s="2"/>
      <c r="C5" s="2"/>
      <c r="D5" s="2"/>
      <c r="E5" s="50" t="s">
        <v>8</v>
      </c>
      <c r="F5" s="2"/>
      <c r="G5" s="2"/>
    </row>
    <row r="6" spans="1:16" ht="9.75" customHeight="1" thickBot="1" x14ac:dyDescent="0.4">
      <c r="A6" s="2"/>
      <c r="B6" s="2"/>
      <c r="C6" s="2"/>
      <c r="D6" s="2"/>
      <c r="E6" s="2"/>
      <c r="F6" s="2"/>
      <c r="G6" s="2"/>
    </row>
    <row r="7" spans="1:16" ht="27.75" customHeight="1" thickBot="1" x14ac:dyDescent="0.45">
      <c r="A7" s="2"/>
      <c r="B7" s="13" t="s">
        <v>26</v>
      </c>
      <c r="C7" s="5"/>
      <c r="D7" s="5"/>
      <c r="E7" s="13">
        <v>28</v>
      </c>
      <c r="F7" s="2"/>
      <c r="G7" s="2"/>
      <c r="I7" s="54"/>
      <c r="J7" s="55" t="s">
        <v>42</v>
      </c>
      <c r="K7" s="63"/>
      <c r="L7" s="64"/>
      <c r="M7" s="16"/>
    </row>
    <row r="8" spans="1:16" ht="21" customHeight="1" thickBot="1" x14ac:dyDescent="0.45">
      <c r="A8" s="2"/>
      <c r="B8" s="40" t="s">
        <v>27</v>
      </c>
      <c r="C8" s="41"/>
      <c r="D8" s="41"/>
      <c r="E8" s="40">
        <v>30</v>
      </c>
      <c r="F8" s="2"/>
      <c r="G8" s="2"/>
      <c r="I8" s="56" t="s">
        <v>61</v>
      </c>
      <c r="J8" s="57">
        <v>200</v>
      </c>
      <c r="K8" s="63"/>
      <c r="L8" s="63"/>
      <c r="M8" s="16"/>
    </row>
    <row r="9" spans="1:16" ht="21" customHeight="1" thickBot="1" x14ac:dyDescent="0.45">
      <c r="A9" s="2"/>
      <c r="B9" s="40" t="s">
        <v>23</v>
      </c>
      <c r="C9" s="41"/>
      <c r="D9" s="41"/>
      <c r="E9" s="40">
        <v>31</v>
      </c>
      <c r="F9" s="2"/>
      <c r="G9" s="2"/>
      <c r="I9" s="56" t="s">
        <v>62</v>
      </c>
      <c r="J9" s="57">
        <v>300</v>
      </c>
      <c r="K9" s="63"/>
      <c r="L9" s="63"/>
      <c r="M9" s="16"/>
    </row>
    <row r="10" spans="1:16" ht="21" customHeight="1" thickBot="1" x14ac:dyDescent="0.45">
      <c r="A10" s="2"/>
      <c r="B10" s="40" t="s">
        <v>28</v>
      </c>
      <c r="C10" s="41"/>
      <c r="D10" s="41"/>
      <c r="E10" s="40">
        <v>25</v>
      </c>
      <c r="F10" s="2"/>
      <c r="G10" s="2"/>
      <c r="I10" s="56" t="s">
        <v>63</v>
      </c>
      <c r="J10" s="57">
        <v>350</v>
      </c>
      <c r="K10" s="63"/>
      <c r="L10" s="63"/>
      <c r="M10" s="16"/>
    </row>
    <row r="11" spans="1:16" ht="21" customHeight="1" thickBot="1" x14ac:dyDescent="0.45">
      <c r="A11" s="2"/>
      <c r="B11" s="40" t="s">
        <v>29</v>
      </c>
      <c r="C11" s="41"/>
      <c r="D11" s="41"/>
      <c r="E11" s="40">
        <v>37</v>
      </c>
      <c r="F11" s="2"/>
      <c r="G11" s="2"/>
      <c r="I11" s="58" t="s">
        <v>64</v>
      </c>
      <c r="J11" s="59">
        <v>500</v>
      </c>
      <c r="K11" s="63"/>
      <c r="L11" s="63"/>
      <c r="M11" s="16"/>
    </row>
    <row r="12" spans="1:16" ht="21" customHeight="1" thickBot="1" x14ac:dyDescent="0.45">
      <c r="A12" s="2"/>
      <c r="B12" s="40" t="s">
        <v>30</v>
      </c>
      <c r="C12" s="41"/>
      <c r="D12" s="41"/>
      <c r="E12" s="40">
        <v>50</v>
      </c>
      <c r="F12" s="2"/>
      <c r="G12" s="2"/>
      <c r="M12" s="16" t="s">
        <v>55</v>
      </c>
      <c r="P12" s="16" t="s">
        <v>56</v>
      </c>
    </row>
    <row r="13" spans="1:16" ht="11.25" customHeight="1" thickBot="1" x14ac:dyDescent="0.4">
      <c r="A13" s="2"/>
      <c r="B13" s="2"/>
      <c r="C13" s="2"/>
      <c r="D13" s="2"/>
      <c r="E13" s="2"/>
      <c r="F13" s="2"/>
      <c r="G13" s="2"/>
    </row>
    <row r="14" spans="1:16" ht="16.5" customHeight="1" thickBot="1" x14ac:dyDescent="0.45">
      <c r="A14" s="2"/>
      <c r="B14" s="51" t="s">
        <v>12</v>
      </c>
      <c r="C14" s="2"/>
      <c r="D14" s="2"/>
      <c r="E14" s="26">
        <v>30</v>
      </c>
      <c r="F14" s="2"/>
      <c r="G14" s="2"/>
    </row>
    <row r="15" spans="1:16" ht="9.75" customHeight="1" x14ac:dyDescent="0.35">
      <c r="A15" s="2"/>
      <c r="B15" s="2"/>
      <c r="C15" s="2"/>
      <c r="D15" s="2"/>
      <c r="E15" s="2"/>
      <c r="F15" s="2"/>
      <c r="G15" s="2"/>
    </row>
    <row r="16" spans="1:16" ht="15" customHeight="1" x14ac:dyDescent="0.35"/>
    <row r="17" spans="1:17" s="73" customFormat="1" ht="26.25" x14ac:dyDescent="0.35">
      <c r="A17" s="71" t="s">
        <v>9</v>
      </c>
      <c r="B17" s="71" t="s">
        <v>31</v>
      </c>
      <c r="C17" s="71" t="s">
        <v>32</v>
      </c>
      <c r="D17" s="71" t="s">
        <v>10</v>
      </c>
      <c r="E17" s="71" t="s">
        <v>33</v>
      </c>
      <c r="F17" s="71" t="s">
        <v>11</v>
      </c>
      <c r="G17" s="71" t="s">
        <v>2</v>
      </c>
      <c r="H17" s="71" t="s">
        <v>10</v>
      </c>
      <c r="I17" s="71" t="s">
        <v>34</v>
      </c>
      <c r="J17" s="71" t="s">
        <v>11</v>
      </c>
      <c r="K17" s="71" t="s">
        <v>1</v>
      </c>
      <c r="L17" s="52" t="s">
        <v>59</v>
      </c>
      <c r="M17" s="52" t="s">
        <v>35</v>
      </c>
      <c r="N17" s="53" t="s">
        <v>60</v>
      </c>
      <c r="O17" s="72" t="s">
        <v>58</v>
      </c>
    </row>
    <row r="18" spans="1:17" ht="13.9" thickBot="1" x14ac:dyDescent="0.4">
      <c r="D18" s="16"/>
      <c r="H18" s="16"/>
    </row>
    <row r="19" spans="1:17" ht="16.5" customHeight="1" x14ac:dyDescent="0.4">
      <c r="A19" s="48">
        <v>1</v>
      </c>
      <c r="B19" s="65"/>
      <c r="C19" s="20"/>
      <c r="D19" s="16" t="s">
        <v>10</v>
      </c>
      <c r="E19" s="20"/>
      <c r="F19" s="27">
        <f>C19*E19</f>
        <v>0</v>
      </c>
      <c r="G19" s="27" t="s">
        <v>2</v>
      </c>
      <c r="H19" s="16" t="s">
        <v>10</v>
      </c>
      <c r="I19" s="23"/>
      <c r="J19" s="27">
        <f>F19*I19</f>
        <v>0</v>
      </c>
      <c r="K19" s="27" t="s">
        <v>1</v>
      </c>
      <c r="L19" s="28">
        <f>J19*E14</f>
        <v>0</v>
      </c>
      <c r="M19" s="23"/>
      <c r="N19" s="23"/>
      <c r="O19">
        <f>M19*N19</f>
        <v>0</v>
      </c>
    </row>
    <row r="20" spans="1:17" ht="16.5" customHeight="1" x14ac:dyDescent="0.4">
      <c r="A20" s="48">
        <v>2</v>
      </c>
      <c r="C20" s="21"/>
      <c r="D20" s="16" t="s">
        <v>10</v>
      </c>
      <c r="E20" s="21"/>
      <c r="F20" s="27">
        <f t="shared" ref="F20:F38" si="0">C20*E20</f>
        <v>0</v>
      </c>
      <c r="G20" s="27" t="s">
        <v>2</v>
      </c>
      <c r="H20" s="16" t="s">
        <v>10</v>
      </c>
      <c r="I20" s="24"/>
      <c r="J20" s="27">
        <f>F20*I20</f>
        <v>0</v>
      </c>
      <c r="K20" s="27" t="s">
        <v>1</v>
      </c>
      <c r="L20" s="28">
        <f>J20*E14</f>
        <v>0</v>
      </c>
      <c r="M20" s="24"/>
      <c r="N20" s="24"/>
      <c r="O20">
        <f>M20*N20</f>
        <v>0</v>
      </c>
    </row>
    <row r="21" spans="1:17" ht="16.5" customHeight="1" x14ac:dyDescent="0.4">
      <c r="A21" s="48">
        <v>3</v>
      </c>
      <c r="C21" s="21"/>
      <c r="D21" s="16" t="s">
        <v>10</v>
      </c>
      <c r="E21" s="21"/>
      <c r="F21" s="27">
        <f t="shared" si="0"/>
        <v>0</v>
      </c>
      <c r="G21" s="27" t="s">
        <v>2</v>
      </c>
      <c r="H21" s="16" t="s">
        <v>10</v>
      </c>
      <c r="I21" s="24"/>
      <c r="J21" s="27">
        <f t="shared" ref="J21:J38" si="1">F21*I21</f>
        <v>0</v>
      </c>
      <c r="K21" s="27" t="s">
        <v>1</v>
      </c>
      <c r="L21" s="28">
        <f>J21*E14</f>
        <v>0</v>
      </c>
      <c r="M21" s="24"/>
      <c r="N21" s="24"/>
      <c r="O21">
        <f t="shared" ref="O21:O38" si="2">M21*N21</f>
        <v>0</v>
      </c>
    </row>
    <row r="22" spans="1:17" ht="16.5" customHeight="1" x14ac:dyDescent="0.4">
      <c r="A22" s="48">
        <v>4</v>
      </c>
      <c r="C22" s="21"/>
      <c r="D22" s="16" t="s">
        <v>10</v>
      </c>
      <c r="E22" s="21"/>
      <c r="F22" s="27">
        <f t="shared" si="0"/>
        <v>0</v>
      </c>
      <c r="G22" s="27" t="s">
        <v>2</v>
      </c>
      <c r="H22" s="16" t="s">
        <v>10</v>
      </c>
      <c r="I22" s="24"/>
      <c r="J22" s="27">
        <f t="shared" si="1"/>
        <v>0</v>
      </c>
      <c r="K22" s="27" t="s">
        <v>1</v>
      </c>
      <c r="L22" s="28">
        <f>J22*E14</f>
        <v>0</v>
      </c>
      <c r="M22" s="24"/>
      <c r="N22" s="24"/>
      <c r="O22">
        <f t="shared" si="2"/>
        <v>0</v>
      </c>
    </row>
    <row r="23" spans="1:17" ht="16.5" customHeight="1" x14ac:dyDescent="0.4">
      <c r="A23" s="48">
        <v>5</v>
      </c>
      <c r="C23" s="21"/>
      <c r="D23" s="16" t="s">
        <v>10</v>
      </c>
      <c r="E23" s="21"/>
      <c r="F23" s="27">
        <f t="shared" si="0"/>
        <v>0</v>
      </c>
      <c r="G23" s="27" t="s">
        <v>2</v>
      </c>
      <c r="H23" s="16" t="s">
        <v>10</v>
      </c>
      <c r="I23" s="24"/>
      <c r="J23" s="27">
        <f t="shared" si="1"/>
        <v>0</v>
      </c>
      <c r="K23" s="27" t="s">
        <v>1</v>
      </c>
      <c r="L23" s="28">
        <f>J23*E14</f>
        <v>0</v>
      </c>
      <c r="M23" s="24"/>
      <c r="N23" s="24"/>
      <c r="O23">
        <f t="shared" si="2"/>
        <v>0</v>
      </c>
    </row>
    <row r="24" spans="1:17" ht="16.5" customHeight="1" x14ac:dyDescent="0.4">
      <c r="A24" s="48">
        <v>6</v>
      </c>
      <c r="C24" s="21"/>
      <c r="D24" s="16" t="s">
        <v>10</v>
      </c>
      <c r="E24" s="21"/>
      <c r="F24" s="27">
        <f t="shared" si="0"/>
        <v>0</v>
      </c>
      <c r="G24" s="27" t="s">
        <v>2</v>
      </c>
      <c r="H24" s="16" t="s">
        <v>10</v>
      </c>
      <c r="I24" s="24"/>
      <c r="J24" s="27">
        <f t="shared" si="1"/>
        <v>0</v>
      </c>
      <c r="K24" s="27" t="s">
        <v>1</v>
      </c>
      <c r="L24" s="28">
        <f>J24*E14</f>
        <v>0</v>
      </c>
      <c r="M24" s="24"/>
      <c r="N24" s="24"/>
      <c r="O24">
        <f t="shared" si="2"/>
        <v>0</v>
      </c>
    </row>
    <row r="25" spans="1:17" ht="16.5" customHeight="1" x14ac:dyDescent="0.4">
      <c r="A25" s="48">
        <v>7</v>
      </c>
      <c r="C25" s="21"/>
      <c r="D25" s="16" t="s">
        <v>10</v>
      </c>
      <c r="E25" s="21"/>
      <c r="F25" s="27">
        <f t="shared" si="0"/>
        <v>0</v>
      </c>
      <c r="G25" s="27" t="s">
        <v>2</v>
      </c>
      <c r="H25" s="16" t="s">
        <v>10</v>
      </c>
      <c r="I25" s="24"/>
      <c r="J25" s="27">
        <f t="shared" si="1"/>
        <v>0</v>
      </c>
      <c r="K25" s="27" t="s">
        <v>1</v>
      </c>
      <c r="L25" s="28">
        <f>J25*E14</f>
        <v>0</v>
      </c>
      <c r="M25" s="24"/>
      <c r="N25" s="24"/>
      <c r="O25">
        <f t="shared" si="2"/>
        <v>0</v>
      </c>
    </row>
    <row r="26" spans="1:17" ht="16.5" customHeight="1" x14ac:dyDescent="0.4">
      <c r="A26" s="48">
        <v>8</v>
      </c>
      <c r="C26" s="21"/>
      <c r="D26" s="16" t="s">
        <v>10</v>
      </c>
      <c r="E26" s="21"/>
      <c r="F26" s="27">
        <f t="shared" si="0"/>
        <v>0</v>
      </c>
      <c r="G26" s="27" t="s">
        <v>2</v>
      </c>
      <c r="H26" s="16" t="s">
        <v>10</v>
      </c>
      <c r="I26" s="24"/>
      <c r="J26" s="27">
        <f t="shared" si="1"/>
        <v>0</v>
      </c>
      <c r="K26" s="27" t="s">
        <v>1</v>
      </c>
      <c r="L26" s="28">
        <f>J26*E14</f>
        <v>0</v>
      </c>
      <c r="M26" s="24"/>
      <c r="N26" s="24"/>
      <c r="O26">
        <f t="shared" si="2"/>
        <v>0</v>
      </c>
    </row>
    <row r="27" spans="1:17" ht="16.5" customHeight="1" x14ac:dyDescent="0.4">
      <c r="A27" s="48">
        <v>9</v>
      </c>
      <c r="C27" s="21"/>
      <c r="D27" s="16" t="s">
        <v>10</v>
      </c>
      <c r="E27" s="21"/>
      <c r="F27" s="27">
        <f t="shared" si="0"/>
        <v>0</v>
      </c>
      <c r="G27" s="27" t="s">
        <v>2</v>
      </c>
      <c r="H27" s="16" t="s">
        <v>10</v>
      </c>
      <c r="I27" s="24"/>
      <c r="J27" s="27">
        <f t="shared" si="1"/>
        <v>0</v>
      </c>
      <c r="K27" s="27" t="s">
        <v>1</v>
      </c>
      <c r="L27" s="28">
        <f>J27*E14</f>
        <v>0</v>
      </c>
      <c r="M27" s="24"/>
      <c r="N27" s="24"/>
      <c r="O27">
        <f t="shared" si="2"/>
        <v>0</v>
      </c>
      <c r="Q27" s="9"/>
    </row>
    <row r="28" spans="1:17" ht="16.5" customHeight="1" x14ac:dyDescent="0.4">
      <c r="A28" s="48">
        <v>10</v>
      </c>
      <c r="C28" s="21"/>
      <c r="D28" s="16" t="s">
        <v>10</v>
      </c>
      <c r="E28" s="21"/>
      <c r="F28" s="27">
        <f t="shared" si="0"/>
        <v>0</v>
      </c>
      <c r="G28" s="27" t="s">
        <v>2</v>
      </c>
      <c r="H28" s="16" t="s">
        <v>10</v>
      </c>
      <c r="I28" s="24"/>
      <c r="J28" s="27">
        <f t="shared" si="1"/>
        <v>0</v>
      </c>
      <c r="K28" s="27" t="s">
        <v>1</v>
      </c>
      <c r="L28" s="28">
        <f>J28*E14</f>
        <v>0</v>
      </c>
      <c r="M28" s="24"/>
      <c r="N28" s="24"/>
      <c r="O28">
        <f t="shared" si="2"/>
        <v>0</v>
      </c>
    </row>
    <row r="29" spans="1:17" ht="16.5" customHeight="1" x14ac:dyDescent="0.4">
      <c r="A29" s="48">
        <v>11</v>
      </c>
      <c r="C29" s="21"/>
      <c r="D29" s="16" t="s">
        <v>10</v>
      </c>
      <c r="E29" s="21"/>
      <c r="F29" s="27">
        <f t="shared" si="0"/>
        <v>0</v>
      </c>
      <c r="G29" s="27" t="s">
        <v>2</v>
      </c>
      <c r="H29" s="16" t="s">
        <v>10</v>
      </c>
      <c r="I29" s="24"/>
      <c r="J29" s="27">
        <f t="shared" si="1"/>
        <v>0</v>
      </c>
      <c r="K29" s="27" t="s">
        <v>1</v>
      </c>
      <c r="L29" s="28">
        <f>J29*E14</f>
        <v>0</v>
      </c>
      <c r="M29" s="24"/>
      <c r="N29" s="24"/>
      <c r="O29">
        <f t="shared" si="2"/>
        <v>0</v>
      </c>
    </row>
    <row r="30" spans="1:17" ht="16.5" customHeight="1" x14ac:dyDescent="0.4">
      <c r="A30" s="48">
        <v>12</v>
      </c>
      <c r="C30" s="21"/>
      <c r="D30" s="16" t="s">
        <v>10</v>
      </c>
      <c r="E30" s="21"/>
      <c r="F30" s="27">
        <f t="shared" si="0"/>
        <v>0</v>
      </c>
      <c r="G30" s="27" t="s">
        <v>2</v>
      </c>
      <c r="H30" s="16" t="s">
        <v>10</v>
      </c>
      <c r="I30" s="24"/>
      <c r="J30" s="27">
        <f t="shared" si="1"/>
        <v>0</v>
      </c>
      <c r="K30" s="27" t="s">
        <v>1</v>
      </c>
      <c r="L30" s="28">
        <f>J30*E14</f>
        <v>0</v>
      </c>
      <c r="M30" s="24"/>
      <c r="N30" s="24"/>
      <c r="O30">
        <f t="shared" si="2"/>
        <v>0</v>
      </c>
    </row>
    <row r="31" spans="1:17" ht="16.5" customHeight="1" x14ac:dyDescent="0.4">
      <c r="A31" s="48">
        <v>13</v>
      </c>
      <c r="C31" s="21"/>
      <c r="D31" s="16" t="s">
        <v>10</v>
      </c>
      <c r="E31" s="21"/>
      <c r="F31" s="27">
        <f t="shared" si="0"/>
        <v>0</v>
      </c>
      <c r="G31" s="27" t="s">
        <v>2</v>
      </c>
      <c r="H31" s="16" t="s">
        <v>10</v>
      </c>
      <c r="I31" s="24"/>
      <c r="J31" s="27">
        <f t="shared" si="1"/>
        <v>0</v>
      </c>
      <c r="K31" s="27" t="s">
        <v>1</v>
      </c>
      <c r="L31" s="28">
        <f>J31*E14</f>
        <v>0</v>
      </c>
      <c r="M31" s="24"/>
      <c r="N31" s="24"/>
      <c r="O31">
        <f t="shared" si="2"/>
        <v>0</v>
      </c>
    </row>
    <row r="32" spans="1:17" ht="16.5" customHeight="1" x14ac:dyDescent="0.4">
      <c r="A32" s="48">
        <v>14</v>
      </c>
      <c r="C32" s="21"/>
      <c r="D32" s="16" t="s">
        <v>10</v>
      </c>
      <c r="E32" s="21"/>
      <c r="F32" s="27">
        <f t="shared" si="0"/>
        <v>0</v>
      </c>
      <c r="G32" s="27" t="s">
        <v>2</v>
      </c>
      <c r="H32" s="16" t="s">
        <v>10</v>
      </c>
      <c r="I32" s="24"/>
      <c r="J32" s="27">
        <f t="shared" si="1"/>
        <v>0</v>
      </c>
      <c r="K32" s="27" t="s">
        <v>1</v>
      </c>
      <c r="L32" s="28">
        <f>J32*E14</f>
        <v>0</v>
      </c>
      <c r="M32" s="24"/>
      <c r="N32" s="24"/>
      <c r="O32">
        <f t="shared" si="2"/>
        <v>0</v>
      </c>
    </row>
    <row r="33" spans="1:15" ht="16.5" customHeight="1" x14ac:dyDescent="0.4">
      <c r="A33" s="48">
        <v>15</v>
      </c>
      <c r="C33" s="21"/>
      <c r="D33" s="16" t="s">
        <v>10</v>
      </c>
      <c r="E33" s="21"/>
      <c r="F33" s="27">
        <f t="shared" si="0"/>
        <v>0</v>
      </c>
      <c r="G33" s="27" t="s">
        <v>2</v>
      </c>
      <c r="H33" s="16" t="s">
        <v>10</v>
      </c>
      <c r="I33" s="24"/>
      <c r="J33" s="27">
        <f t="shared" si="1"/>
        <v>0</v>
      </c>
      <c r="K33" s="27" t="s">
        <v>1</v>
      </c>
      <c r="L33" s="28">
        <f>J33*E14</f>
        <v>0</v>
      </c>
      <c r="M33" s="24"/>
      <c r="N33" s="24"/>
      <c r="O33">
        <f t="shared" si="2"/>
        <v>0</v>
      </c>
    </row>
    <row r="34" spans="1:15" ht="16.5" customHeight="1" x14ac:dyDescent="0.4">
      <c r="A34" s="48">
        <v>16</v>
      </c>
      <c r="C34" s="21"/>
      <c r="D34" s="16" t="s">
        <v>10</v>
      </c>
      <c r="E34" s="21"/>
      <c r="F34" s="27">
        <f t="shared" si="0"/>
        <v>0</v>
      </c>
      <c r="G34" s="27" t="s">
        <v>2</v>
      </c>
      <c r="H34" s="16" t="s">
        <v>10</v>
      </c>
      <c r="I34" s="24"/>
      <c r="J34" s="27">
        <f t="shared" si="1"/>
        <v>0</v>
      </c>
      <c r="K34" s="27" t="s">
        <v>1</v>
      </c>
      <c r="L34" s="28">
        <f>J34*E14</f>
        <v>0</v>
      </c>
      <c r="M34" s="24"/>
      <c r="N34" s="24"/>
      <c r="O34">
        <f t="shared" si="2"/>
        <v>0</v>
      </c>
    </row>
    <row r="35" spans="1:15" ht="16.5" customHeight="1" x14ac:dyDescent="0.4">
      <c r="A35" s="48">
        <v>17</v>
      </c>
      <c r="C35" s="21"/>
      <c r="D35" s="16" t="s">
        <v>10</v>
      </c>
      <c r="E35" s="21"/>
      <c r="F35" s="27">
        <f t="shared" si="0"/>
        <v>0</v>
      </c>
      <c r="G35" s="27" t="s">
        <v>2</v>
      </c>
      <c r="H35" s="16" t="s">
        <v>10</v>
      </c>
      <c r="I35" s="24"/>
      <c r="J35" s="27">
        <f t="shared" si="1"/>
        <v>0</v>
      </c>
      <c r="K35" s="27" t="s">
        <v>1</v>
      </c>
      <c r="L35" s="28">
        <f>J35*E14</f>
        <v>0</v>
      </c>
      <c r="M35" s="24"/>
      <c r="N35" s="24"/>
      <c r="O35">
        <f t="shared" si="2"/>
        <v>0</v>
      </c>
    </row>
    <row r="36" spans="1:15" ht="16.5" customHeight="1" x14ac:dyDescent="0.4">
      <c r="A36" s="48">
        <v>18</v>
      </c>
      <c r="C36" s="21"/>
      <c r="D36" s="16" t="s">
        <v>10</v>
      </c>
      <c r="E36" s="21"/>
      <c r="F36" s="27">
        <f t="shared" si="0"/>
        <v>0</v>
      </c>
      <c r="G36" s="27" t="s">
        <v>2</v>
      </c>
      <c r="H36" s="16" t="s">
        <v>10</v>
      </c>
      <c r="I36" s="24"/>
      <c r="J36" s="27">
        <f t="shared" si="1"/>
        <v>0</v>
      </c>
      <c r="K36" s="27" t="s">
        <v>1</v>
      </c>
      <c r="L36" s="28">
        <f>J36*E14</f>
        <v>0</v>
      </c>
      <c r="M36" s="24"/>
      <c r="N36" s="24"/>
      <c r="O36">
        <f t="shared" si="2"/>
        <v>0</v>
      </c>
    </row>
    <row r="37" spans="1:15" ht="16.5" customHeight="1" x14ac:dyDescent="0.4">
      <c r="A37" s="48">
        <v>19</v>
      </c>
      <c r="C37" s="21"/>
      <c r="D37" s="16" t="s">
        <v>10</v>
      </c>
      <c r="E37" s="21"/>
      <c r="F37" s="27">
        <f t="shared" si="0"/>
        <v>0</v>
      </c>
      <c r="G37" s="27" t="s">
        <v>2</v>
      </c>
      <c r="H37" s="16" t="s">
        <v>10</v>
      </c>
      <c r="I37" s="24"/>
      <c r="J37" s="27">
        <f t="shared" si="1"/>
        <v>0</v>
      </c>
      <c r="K37" s="27" t="s">
        <v>1</v>
      </c>
      <c r="L37" s="28">
        <f>J37*E14</f>
        <v>0</v>
      </c>
      <c r="M37" s="24"/>
      <c r="N37" s="24"/>
      <c r="O37">
        <f t="shared" si="2"/>
        <v>0</v>
      </c>
    </row>
    <row r="38" spans="1:15" ht="16.5" customHeight="1" thickBot="1" x14ac:dyDescent="0.45">
      <c r="A38" s="49">
        <v>20</v>
      </c>
      <c r="B38" s="19"/>
      <c r="C38" s="22"/>
      <c r="D38" s="16" t="s">
        <v>10</v>
      </c>
      <c r="E38" s="22"/>
      <c r="F38" s="27">
        <f t="shared" si="0"/>
        <v>0</v>
      </c>
      <c r="G38" s="27" t="s">
        <v>2</v>
      </c>
      <c r="H38" s="16" t="s">
        <v>10</v>
      </c>
      <c r="I38" s="25"/>
      <c r="J38" s="27">
        <f t="shared" si="1"/>
        <v>0</v>
      </c>
      <c r="K38" s="27" t="s">
        <v>1</v>
      </c>
      <c r="L38" s="28">
        <f>J38*E14</f>
        <v>0</v>
      </c>
      <c r="M38" s="25"/>
      <c r="N38" s="25"/>
      <c r="O38">
        <f t="shared" si="2"/>
        <v>0</v>
      </c>
    </row>
    <row r="39" spans="1:15" ht="14.25" thickBot="1" x14ac:dyDescent="0.45">
      <c r="C39" s="9"/>
      <c r="D39" s="17"/>
      <c r="E39" s="42" t="s">
        <v>7</v>
      </c>
      <c r="F39" s="43" t="s">
        <v>2</v>
      </c>
      <c r="G39" s="44"/>
      <c r="H39" s="44"/>
      <c r="I39" s="42" t="s">
        <v>7</v>
      </c>
      <c r="J39" s="43" t="s">
        <v>1</v>
      </c>
      <c r="K39" s="44"/>
      <c r="L39" s="43" t="s">
        <v>4</v>
      </c>
      <c r="M39" s="43" t="s">
        <v>52</v>
      </c>
      <c r="N39" s="74"/>
      <c r="O39" s="61">
        <f>SUM(O19:O38)</f>
        <v>0</v>
      </c>
    </row>
    <row r="40" spans="1:15" ht="15" x14ac:dyDescent="0.55000000000000004">
      <c r="A40" s="15"/>
      <c r="B40" s="15"/>
      <c r="C40" s="15"/>
      <c r="D40" s="15"/>
      <c r="E40" s="45"/>
      <c r="F40" s="46">
        <f>SUM(F19:F38)</f>
        <v>0</v>
      </c>
      <c r="G40" s="47"/>
      <c r="H40" s="47"/>
      <c r="I40" s="47"/>
      <c r="J40" s="47">
        <f>SUM(J19:J38)</f>
        <v>0</v>
      </c>
      <c r="K40" s="47"/>
      <c r="L40" s="47">
        <f>SUM(L19:L38)</f>
        <v>0</v>
      </c>
      <c r="M40" s="47">
        <f>SUM(M19:M38)</f>
        <v>0</v>
      </c>
      <c r="N40" s="75"/>
      <c r="O40" s="60"/>
    </row>
    <row r="41" spans="1:15" ht="27" customHeight="1" x14ac:dyDescent="0.35"/>
    <row r="42" spans="1:15" ht="13.9" x14ac:dyDescent="0.4">
      <c r="C42" s="30" t="s">
        <v>50</v>
      </c>
      <c r="D42" s="30"/>
      <c r="E42" s="30"/>
      <c r="F42" s="29"/>
      <c r="G42" s="29"/>
      <c r="H42" s="29"/>
      <c r="I42" s="29">
        <f>O39</f>
        <v>0</v>
      </c>
      <c r="J42" s="29" t="s">
        <v>4</v>
      </c>
    </row>
    <row r="43" spans="1:15" ht="13.9" x14ac:dyDescent="0.4">
      <c r="C43" s="30" t="s">
        <v>36</v>
      </c>
      <c r="D43" s="30"/>
      <c r="E43" s="30"/>
      <c r="F43" s="29"/>
      <c r="G43" s="29"/>
      <c r="H43" s="29"/>
      <c r="I43" s="70">
        <v>45</v>
      </c>
      <c r="J43" s="29" t="s">
        <v>24</v>
      </c>
    </row>
    <row r="44" spans="1:15" ht="14.25" thickBot="1" x14ac:dyDescent="0.45">
      <c r="C44" s="30" t="s">
        <v>37</v>
      </c>
      <c r="D44" s="30"/>
      <c r="E44" s="30"/>
      <c r="F44" s="29"/>
      <c r="G44" s="29"/>
      <c r="H44" s="29"/>
      <c r="I44" s="31">
        <f>(I42/1000)*I43</f>
        <v>0</v>
      </c>
      <c r="J44" s="29" t="s">
        <v>24</v>
      </c>
    </row>
    <row r="45" spans="1:15" ht="14.25" thickBot="1" x14ac:dyDescent="0.45">
      <c r="C45" s="30" t="s">
        <v>38</v>
      </c>
      <c r="D45" s="30"/>
      <c r="E45" s="30"/>
      <c r="F45" s="29"/>
      <c r="G45" s="29"/>
      <c r="H45" s="29"/>
      <c r="I45" s="69">
        <v>4</v>
      </c>
      <c r="J45" s="29" t="s">
        <v>13</v>
      </c>
      <c r="L45" s="67">
        <f>I48/12</f>
        <v>0</v>
      </c>
      <c r="M45" t="s">
        <v>51</v>
      </c>
    </row>
    <row r="46" spans="1:15" ht="13.9" x14ac:dyDescent="0.4">
      <c r="C46" s="30" t="s">
        <v>39</v>
      </c>
      <c r="D46" s="30"/>
      <c r="E46" s="30"/>
      <c r="F46" s="29"/>
      <c r="G46" s="29"/>
      <c r="H46" s="29"/>
      <c r="I46" s="31">
        <f>I44*I45</f>
        <v>0</v>
      </c>
      <c r="J46" s="29" t="s">
        <v>24</v>
      </c>
    </row>
    <row r="47" spans="1:15" ht="13.9" x14ac:dyDescent="0.4">
      <c r="C47" s="32" t="s">
        <v>40</v>
      </c>
      <c r="D47" s="32"/>
      <c r="E47" s="32"/>
      <c r="F47" s="33"/>
      <c r="G47" s="33"/>
      <c r="H47" s="33"/>
      <c r="I47" s="68">
        <v>150</v>
      </c>
      <c r="J47" s="33" t="s">
        <v>25</v>
      </c>
    </row>
    <row r="48" spans="1:15" ht="14.25" thickBot="1" x14ac:dyDescent="0.45">
      <c r="C48" s="34" t="s">
        <v>41</v>
      </c>
      <c r="D48" s="34"/>
      <c r="E48" s="34"/>
      <c r="F48" s="35"/>
      <c r="G48" s="35"/>
      <c r="H48" s="35"/>
      <c r="I48" s="36">
        <f>I46*I47</f>
        <v>0</v>
      </c>
      <c r="J48" s="35" t="s">
        <v>24</v>
      </c>
    </row>
  </sheetData>
  <customSheetViews>
    <customSheetView guid="{D373187F-E1DA-4B8E-B5F3-379630F425A4}" showPageBreaks="1" showRuler="0" topLeftCell="A13">
      <selection activeCell="G35" sqref="G35"/>
      <pageMargins left="0.75" right="0.75" top="1" bottom="1" header="0.4921259845" footer="0.4921259845"/>
      <pageSetup paperSize="9" orientation="portrait" r:id="rId1"/>
      <headerFooter alignWithMargins="0"/>
    </customSheetView>
  </customSheetViews>
  <phoneticPr fontId="0" type="noConversion"/>
  <pageMargins left="0.75" right="0.75" top="1" bottom="1" header="0.4921259845" footer="0.4921259845"/>
  <pageSetup paperSize="9" scale="9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Hõigény</vt:lpstr>
      <vt:lpstr>Gyorsszámítás</vt:lpstr>
    </vt:vector>
  </TitlesOfParts>
  <Company>Infrarot Heizsysteme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Buschhoff</dc:creator>
  <cp:lastModifiedBy>VADASI</cp:lastModifiedBy>
  <cp:lastPrinted>2004-03-26T06:36:41Z</cp:lastPrinted>
  <dcterms:created xsi:type="dcterms:W3CDTF">2004-03-25T12:38:07Z</dcterms:created>
  <dcterms:modified xsi:type="dcterms:W3CDTF">2022-04-07T11:36:43Z</dcterms:modified>
</cp:coreProperties>
</file>